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space\Stormwater\Stormwater Infiltration BMP Worksheet\"/>
    </mc:Choice>
  </mc:AlternateContent>
  <xr:revisionPtr revIDLastSave="0" documentId="13_ncr:1_{0AF172AE-3739-495B-B3B8-199A35DAAC8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ormwater" sheetId="5" r:id="rId1"/>
  </sheets>
  <definedNames>
    <definedName name="_xlnm._FilterDatabase" localSheetId="0" hidden="1">Stormwater!$A$8:$A$39</definedName>
    <definedName name="_xlnm.Print_Area" localSheetId="0">Stormwater!$A$1:$J$30</definedName>
    <definedName name="UnitPr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5" l="1"/>
  <c r="I11" i="5"/>
  <c r="I12" i="5"/>
  <c r="I13" i="5"/>
  <c r="I14" i="5"/>
  <c r="I15" i="5"/>
  <c r="I9" i="5"/>
  <c r="D19" i="5" s="1"/>
  <c r="I16" i="5" l="1"/>
  <c r="D20" i="5" s="1"/>
  <c r="G20" i="5" s="1"/>
  <c r="G21" i="5" s="1"/>
  <c r="G19" i="5"/>
</calcChain>
</file>

<file path=xl/sharedStrings.xml><?xml version="1.0" encoding="utf-8"?>
<sst xmlns="http://schemas.openxmlformats.org/spreadsheetml/2006/main" count="49" uniqueCount="38">
  <si>
    <t>X</t>
  </si>
  <si>
    <t>x</t>
  </si>
  <si>
    <t>Date:</t>
  </si>
  <si>
    <t>Length X Width</t>
  </si>
  <si>
    <t>Triangle:</t>
  </si>
  <si>
    <t>Square/Rectangle:</t>
  </si>
  <si>
    <t xml:space="preserve"> Landowner:</t>
  </si>
  <si>
    <t>=</t>
  </si>
  <si>
    <t>TOTAL</t>
  </si>
  <si>
    <r>
      <rPr>
        <b/>
        <sz val="14"/>
        <color rgb="FF17365D"/>
        <rFont val="Calibri"/>
        <family val="2"/>
        <scheme val="minor"/>
      </rPr>
      <t>AREA</t>
    </r>
    <r>
      <rPr>
        <b/>
        <sz val="12"/>
        <color rgb="FF17365D"/>
        <rFont val="Calibri"/>
        <family val="2"/>
        <scheme val="minor"/>
      </rPr>
      <t xml:space="preserve">    </t>
    </r>
    <r>
      <rPr>
        <b/>
        <sz val="10"/>
        <color rgb="FF17365D"/>
        <rFont val="Calibri"/>
        <family val="2"/>
        <scheme val="minor"/>
      </rPr>
      <t>SQ. FT.</t>
    </r>
  </si>
  <si>
    <r>
      <rPr>
        <b/>
        <sz val="14"/>
        <color rgb="FF17365D"/>
        <rFont val="Calibri"/>
        <family val="2"/>
        <scheme val="minor"/>
      </rPr>
      <t>TOTAL</t>
    </r>
    <r>
      <rPr>
        <b/>
        <sz val="10"/>
        <color rgb="FF17365D"/>
        <rFont val="Calibri"/>
        <family val="2"/>
        <scheme val="minor"/>
      </rPr>
      <t xml:space="preserve">              CU. FT.</t>
    </r>
  </si>
  <si>
    <t>8"  =  1.5</t>
  </si>
  <si>
    <t>3"  =  4.0</t>
  </si>
  <si>
    <t>6"  =  2.0</t>
  </si>
  <si>
    <t>12"  =  1</t>
  </si>
  <si>
    <t xml:space="preserve"> </t>
  </si>
  <si>
    <r>
      <rPr>
        <b/>
        <sz val="14"/>
        <color rgb="FF17365D"/>
        <rFont val="Calibri"/>
        <family val="2"/>
        <scheme val="minor"/>
      </rPr>
      <t xml:space="preserve">TOTAL     </t>
    </r>
    <r>
      <rPr>
        <b/>
        <sz val="10"/>
        <color rgb="FF17365D"/>
        <rFont val="Calibri"/>
        <family val="2"/>
        <scheme val="minor"/>
      </rPr>
      <t xml:space="preserve"> CU. FT.                       </t>
    </r>
    <r>
      <rPr>
        <b/>
        <sz val="8"/>
        <color rgb="FF17365D"/>
        <rFont val="Calibri"/>
        <family val="2"/>
        <scheme val="minor"/>
      </rPr>
      <t xml:space="preserve">    (FROM ABOVE)</t>
    </r>
  </si>
  <si>
    <t>AREA FORMULAS</t>
  </si>
  <si>
    <t>Circle:</t>
  </si>
  <si>
    <t>Base X Height</t>
  </si>
  <si>
    <r>
      <rPr>
        <b/>
        <sz val="10"/>
        <color rgb="FF17365D"/>
        <rFont val="Calibri"/>
        <family val="2"/>
      </rPr>
      <t>∏</t>
    </r>
    <r>
      <rPr>
        <b/>
        <sz val="11"/>
        <color rgb="FF17365D"/>
        <rFont val="Calibri"/>
        <family val="2"/>
      </rPr>
      <t xml:space="preserve">  </t>
    </r>
    <r>
      <rPr>
        <b/>
        <sz val="10"/>
        <color rgb="FF17365D"/>
        <rFont val="Calibri"/>
        <family val="2"/>
        <scheme val="minor"/>
      </rPr>
      <t>X  (Radius</t>
    </r>
    <r>
      <rPr>
        <b/>
        <vertAlign val="superscript"/>
        <sz val="10"/>
        <color rgb="FF17365D"/>
        <rFont val="Calibri"/>
        <family val="2"/>
        <scheme val="minor"/>
      </rPr>
      <t>2</t>
    </r>
    <r>
      <rPr>
        <b/>
        <sz val="10"/>
        <color rgb="FF17365D"/>
        <rFont val="Calibri"/>
        <family val="2"/>
        <scheme val="minor"/>
      </rPr>
      <t>)</t>
    </r>
  </si>
  <si>
    <r>
      <rPr>
        <b/>
        <sz val="8"/>
        <color rgb="FF17365D"/>
        <rFont val="Calibri"/>
        <family val="2"/>
      </rPr>
      <t>(∏</t>
    </r>
    <r>
      <rPr>
        <b/>
        <sz val="8"/>
        <color rgb="FF17365D"/>
        <rFont val="Calibri"/>
        <family val="2"/>
        <scheme val="minor"/>
      </rPr>
      <t xml:space="preserve"> = 3.14)</t>
    </r>
  </si>
  <si>
    <t>3.  This is the cubic feet of storage needed.</t>
  </si>
  <si>
    <r>
      <t xml:space="preserve">1.2" =0.1 ft </t>
    </r>
    <r>
      <rPr>
        <b/>
        <sz val="9"/>
        <color rgb="FFFF0000"/>
        <rFont val="Calibri"/>
        <family val="2"/>
        <scheme val="minor"/>
      </rPr>
      <t>Use 0.2 for Rock Filled French Drain</t>
    </r>
  </si>
  <si>
    <t>24" = 0.5</t>
  </si>
  <si>
    <t>DF</t>
  </si>
  <si>
    <r>
      <t xml:space="preserve">TOTAL AREA                                                                      </t>
    </r>
    <r>
      <rPr>
        <b/>
        <sz val="10"/>
        <color rgb="FF17365D"/>
        <rFont val="Calibri"/>
        <family val="2"/>
        <scheme val="minor"/>
      </rPr>
      <t>SQ. FT.</t>
    </r>
  </si>
  <si>
    <t>4. Multiply by the Depth Factor (DF)</t>
  </si>
  <si>
    <t>5. Square footage of area needed for the depth you have chosen.</t>
  </si>
  <si>
    <t>Calculate the impervious surface coverage, include all structures that apply. Use table below to calculate storage requirements.</t>
  </si>
  <si>
    <t xml:space="preserve">1. Measure square footage of impervious surface. </t>
  </si>
  <si>
    <r>
      <t>Example:</t>
    </r>
    <r>
      <rPr>
        <sz val="11"/>
        <color theme="1"/>
        <rFont val="Calibri"/>
        <family val="2"/>
        <scheme val="minor"/>
      </rPr>
      <t xml:space="preserve"> 20' x 30' Roof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(example is using a 6" depth for a rain garden)</t>
    </r>
  </si>
  <si>
    <r>
      <rPr>
        <b/>
        <sz val="14"/>
        <color rgb="FF17365D"/>
        <rFont val="Calibri"/>
        <family val="2"/>
        <scheme val="minor"/>
      </rPr>
      <t>Depth Factor (DF)</t>
    </r>
    <r>
      <rPr>
        <b/>
        <sz val="9"/>
        <color rgb="FF17365D"/>
        <rFont val="Calibri"/>
        <family val="2"/>
        <scheme val="minor"/>
      </rPr>
      <t xml:space="preserve">
</t>
    </r>
    <r>
      <rPr>
        <b/>
        <sz val="10"/>
        <color rgb="FF17365D"/>
        <rFont val="Calibri"/>
        <family val="2"/>
        <scheme val="minor"/>
      </rPr>
      <t>DEPTH OF STORMWATER BMP</t>
    </r>
    <r>
      <rPr>
        <b/>
        <sz val="9"/>
        <color rgb="FF17365D"/>
        <rFont val="Calibri"/>
        <family val="2"/>
        <scheme val="minor"/>
      </rPr>
      <t xml:space="preserve">
(USE FACTOR, NOT INCHES)</t>
    </r>
  </si>
  <si>
    <t>Stormwater Infiltration BMPs</t>
  </si>
  <si>
    <t>STEPS FOR SIZING A STORMWATER BMP:</t>
  </si>
  <si>
    <r>
      <rPr>
        <b/>
        <sz val="14"/>
        <color rgb="FF17365D"/>
        <rFont val="Calibri"/>
        <family val="2"/>
        <scheme val="minor"/>
      </rPr>
      <t>EXISTING &amp; PROPOSED STRUCTURES</t>
    </r>
    <r>
      <rPr>
        <b/>
        <sz val="12"/>
        <color rgb="FF17365D"/>
        <rFont val="Calibri"/>
        <family val="2"/>
        <scheme val="minor"/>
      </rPr>
      <t xml:space="preserve">                                            </t>
    </r>
    <r>
      <rPr>
        <b/>
        <sz val="8"/>
        <color rgb="FF17365D"/>
        <rFont val="Calibri"/>
        <family val="2"/>
        <scheme val="minor"/>
      </rPr>
      <t>House, Garage, Shed, Boathouse, Driveway, Parking Area, Boat Ramp, Sidewalk, Patio,                               Landscaping (incl. plastic), Other (Dog Kennel), etc.</t>
    </r>
  </si>
  <si>
    <r>
      <t xml:space="preserve">2. Multiply by 1.2" Runoff Event = </t>
    </r>
    <r>
      <rPr>
        <b/>
        <sz val="10"/>
        <color rgb="FF17365D"/>
        <rFont val="Calibri"/>
        <family val="2"/>
        <scheme val="minor"/>
      </rPr>
      <t>0.1</t>
    </r>
    <r>
      <rPr>
        <sz val="10"/>
        <color rgb="FF17365D"/>
        <rFont val="Calibri"/>
        <family val="2"/>
        <scheme val="minor"/>
      </rPr>
      <t xml:space="preserve"> </t>
    </r>
    <r>
      <rPr>
        <b/>
        <sz val="10"/>
        <color rgb="FF17365D"/>
        <rFont val="Calibri"/>
        <family val="2"/>
        <scheme val="minor"/>
      </rPr>
      <t xml:space="preserve"> (Use 0.2 for rock-filled French Drain)</t>
    </r>
  </si>
  <si>
    <t>1.2” Rainfall Runoff Retention will result in a 50% Phosphorus and 90% Sediment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</si>
</sst>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2"/>
      <color rgb="FF17365D"/>
      <name val="Cambria"/>
      <family val="1"/>
    </font>
    <font>
      <sz val="11"/>
      <color theme="8" tint="-0.249977111117893"/>
      <name val="Calibri"/>
      <family val="2"/>
      <scheme val="minor"/>
    </font>
    <font>
      <b/>
      <sz val="12"/>
      <color rgb="FF17365D"/>
      <name val="Calibri"/>
      <family val="2"/>
      <scheme val="minor"/>
    </font>
    <font>
      <b/>
      <sz val="10"/>
      <color rgb="FF17365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17365D"/>
      <name val="Calibri"/>
      <family val="2"/>
      <scheme val="minor"/>
    </font>
    <font>
      <b/>
      <sz val="8"/>
      <color rgb="FF17365D"/>
      <name val="Calibri"/>
      <family val="2"/>
      <scheme val="minor"/>
    </font>
    <font>
      <sz val="28"/>
      <color theme="8" tint="-0.249977111117893"/>
      <name val="Palatino Linotype"/>
      <family val="1"/>
    </font>
    <font>
      <b/>
      <sz val="24"/>
      <color rgb="FF17365D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17365D"/>
      <name val="Calibri"/>
      <family val="2"/>
      <scheme val="minor"/>
    </font>
    <font>
      <b/>
      <sz val="11"/>
      <color rgb="FF17365D"/>
      <name val="Calibri"/>
      <family val="2"/>
    </font>
    <font>
      <sz val="14"/>
      <color rgb="FF17365D"/>
      <name val="Cambria"/>
      <family val="1"/>
    </font>
    <font>
      <i/>
      <sz val="12"/>
      <color theme="1"/>
      <name val="Calibri"/>
      <family val="2"/>
      <scheme val="minor"/>
    </font>
    <font>
      <b/>
      <vertAlign val="superscript"/>
      <sz val="10"/>
      <color rgb="FF17365D"/>
      <name val="Calibri"/>
      <family val="2"/>
      <scheme val="minor"/>
    </font>
    <font>
      <b/>
      <sz val="10"/>
      <color rgb="FF17365D"/>
      <name val="Calibri"/>
      <family val="2"/>
    </font>
    <font>
      <b/>
      <sz val="8"/>
      <color rgb="FF17365D"/>
      <name val="Calibri"/>
      <family val="2"/>
    </font>
    <font>
      <sz val="10"/>
      <color rgb="FF17365D"/>
      <name val="Calibri"/>
      <family val="2"/>
      <scheme val="minor"/>
    </font>
    <font>
      <b/>
      <sz val="9"/>
      <color rgb="FF17365D"/>
      <name val="Calibri"/>
      <family val="2"/>
      <scheme val="minor"/>
    </font>
    <font>
      <b/>
      <sz val="31"/>
      <color theme="8" tint="-0.249977111117893"/>
      <name val="Palatino Linotype"/>
      <family val="1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.5"/>
      <color rgb="FF17365D"/>
      <name val="Cambria"/>
      <family val="1"/>
    </font>
    <font>
      <b/>
      <sz val="2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rgb="FF17365D"/>
      </left>
      <right style="thin">
        <color rgb="FF17365D"/>
      </right>
      <top style="thin">
        <color rgb="FF17365D"/>
      </top>
      <bottom style="thin">
        <color rgb="FF17365D"/>
      </bottom>
      <diagonal/>
    </border>
    <border>
      <left/>
      <right/>
      <top style="thin">
        <color rgb="FF17365D"/>
      </top>
      <bottom style="thin">
        <color rgb="FF17365D"/>
      </bottom>
      <diagonal/>
    </border>
    <border>
      <left/>
      <right style="thin">
        <color rgb="FF17365D"/>
      </right>
      <top style="thin">
        <color rgb="FF17365D"/>
      </top>
      <bottom style="thin">
        <color rgb="FF17365D"/>
      </bottom>
      <diagonal/>
    </border>
    <border>
      <left style="thin">
        <color rgb="FF17365D"/>
      </left>
      <right/>
      <top style="thin">
        <color rgb="FF17365D"/>
      </top>
      <bottom style="thin">
        <color rgb="FF17365D"/>
      </bottom>
      <diagonal/>
    </border>
    <border>
      <left style="thin">
        <color rgb="FF17365D"/>
      </left>
      <right/>
      <top style="thin">
        <color rgb="FF17365D"/>
      </top>
      <bottom/>
      <diagonal/>
    </border>
    <border>
      <left/>
      <right/>
      <top style="thin">
        <color rgb="FF17365D"/>
      </top>
      <bottom/>
      <diagonal/>
    </border>
    <border>
      <left/>
      <right style="thin">
        <color rgb="FF17365D"/>
      </right>
      <top style="thin">
        <color rgb="FF17365D"/>
      </top>
      <bottom/>
      <diagonal/>
    </border>
    <border>
      <left style="thin">
        <color rgb="FF17365D"/>
      </left>
      <right/>
      <top/>
      <bottom/>
      <diagonal/>
    </border>
    <border>
      <left/>
      <right style="thin">
        <color rgb="FF17365D"/>
      </right>
      <top/>
      <bottom/>
      <diagonal/>
    </border>
    <border>
      <left style="thin">
        <color rgb="FF17365D"/>
      </left>
      <right/>
      <top/>
      <bottom style="thin">
        <color rgb="FF17365D"/>
      </bottom>
      <diagonal/>
    </border>
    <border>
      <left/>
      <right/>
      <top/>
      <bottom style="thin">
        <color rgb="FF17365D"/>
      </bottom>
      <diagonal/>
    </border>
    <border>
      <left/>
      <right style="thin">
        <color rgb="FF17365D"/>
      </right>
      <top/>
      <bottom style="thin">
        <color rgb="FF17365D"/>
      </bottom>
      <diagonal/>
    </border>
    <border>
      <left style="thin">
        <color rgb="FF17365D"/>
      </left>
      <right style="thin">
        <color rgb="FF17365D"/>
      </right>
      <top/>
      <bottom style="thin">
        <color rgb="FF17365D"/>
      </bottom>
      <diagonal/>
    </border>
    <border>
      <left style="medium">
        <color rgb="FF17365D"/>
      </left>
      <right style="medium">
        <color rgb="FF17365D"/>
      </right>
      <top style="medium">
        <color rgb="FF17365D"/>
      </top>
      <bottom style="medium">
        <color rgb="FF17365D"/>
      </bottom>
      <diagonal/>
    </border>
    <border>
      <left style="thin">
        <color rgb="FF17365D"/>
      </left>
      <right style="thin">
        <color rgb="FF17365D"/>
      </right>
      <top style="thin">
        <color rgb="FF17365D"/>
      </top>
      <bottom/>
      <diagonal/>
    </border>
    <border>
      <left style="medium">
        <color rgb="FF17365D"/>
      </left>
      <right/>
      <top style="medium">
        <color rgb="FF17365D"/>
      </top>
      <bottom style="medium">
        <color rgb="FF17365D"/>
      </bottom>
      <diagonal/>
    </border>
    <border>
      <left/>
      <right/>
      <top style="medium">
        <color rgb="FF17365D"/>
      </top>
      <bottom style="medium">
        <color rgb="FF17365D"/>
      </bottom>
      <diagonal/>
    </border>
    <border>
      <left/>
      <right style="medium">
        <color rgb="FF17365D"/>
      </right>
      <top style="medium">
        <color rgb="FF17365D"/>
      </top>
      <bottom style="medium">
        <color rgb="FF17365D"/>
      </bottom>
      <diagonal/>
    </border>
    <border>
      <left style="thin">
        <color rgb="FF17365D"/>
      </left>
      <right style="medium">
        <color rgb="FF17365D"/>
      </right>
      <top style="thin">
        <color rgb="FF17365D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1" fillId="0" borderId="1" xfId="0" applyFont="1" applyBorder="1" applyAlignment="1" applyProtection="1">
      <alignment horizontal="center" vertical="center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Protection="1"/>
    <xf numFmtId="0" fontId="1" fillId="2" borderId="4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165" fontId="16" fillId="4" borderId="4" xfId="0" applyNumberFormat="1" applyFont="1" applyFill="1" applyBorder="1" applyAlignment="1" applyProtection="1">
      <alignment horizontal="center" vertical="center"/>
    </xf>
    <xf numFmtId="1" fontId="16" fillId="4" borderId="4" xfId="0" applyNumberFormat="1" applyFont="1" applyFill="1" applyBorder="1" applyAlignment="1" applyProtection="1">
      <alignment horizontal="center" vertical="center"/>
    </xf>
    <xf numFmtId="165" fontId="11" fillId="0" borderId="19" xfId="0" applyNumberFormat="1" applyFont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7" fillId="3" borderId="15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165" fontId="11" fillId="0" borderId="5" xfId="0" applyNumberFormat="1" applyFont="1" applyBorder="1" applyAlignment="1" applyProtection="1">
      <alignment horizontal="center" vertical="center"/>
    </xf>
    <xf numFmtId="165" fontId="11" fillId="0" borderId="7" xfId="0" applyNumberFormat="1" applyFont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165" fontId="11" fillId="0" borderId="14" xfId="0" applyNumberFormat="1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wrapText="1"/>
    </xf>
    <xf numFmtId="0" fontId="22" fillId="0" borderId="0" xfId="0" applyFont="1" applyBorder="1" applyAlignment="1" applyProtection="1">
      <alignment horizontal="left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17" xfId="0" applyNumberFormat="1" applyFont="1" applyFill="1" applyBorder="1" applyAlignment="1" applyProtection="1">
      <alignment horizontal="center" vertical="center"/>
    </xf>
    <xf numFmtId="1" fontId="16" fillId="4" borderId="18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center" indent="1"/>
      <protection locked="0"/>
    </xf>
    <xf numFmtId="0" fontId="16" fillId="4" borderId="4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165" fontId="11" fillId="0" borderId="4" xfId="0" applyNumberFormat="1" applyFont="1" applyBorder="1" applyAlignment="1" applyProtection="1">
      <alignment horizontal="center" vertical="center"/>
    </xf>
    <xf numFmtId="165" fontId="11" fillId="0" borderId="3" xfId="0" applyNumberFormat="1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 indent="1"/>
    </xf>
    <xf numFmtId="0" fontId="12" fillId="4" borderId="2" xfId="0" applyFont="1" applyFill="1" applyBorder="1" applyAlignment="1" applyProtection="1">
      <alignment horizontal="left" vertical="center" indent="1"/>
    </xf>
    <xf numFmtId="0" fontId="12" fillId="4" borderId="3" xfId="0" applyFont="1" applyFill="1" applyBorder="1" applyAlignment="1" applyProtection="1">
      <alignment horizontal="left" vertical="center" indent="1"/>
    </xf>
    <xf numFmtId="0" fontId="3" fillId="2" borderId="1" xfId="0" applyFont="1" applyFill="1" applyBorder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left" vertical="center" indent="1"/>
    </xf>
    <xf numFmtId="0" fontId="23" fillId="2" borderId="0" xfId="0" applyFont="1" applyFill="1" applyBorder="1" applyAlignment="1" applyProtection="1">
      <alignment horizontal="left" vertical="center" indent="1"/>
    </xf>
    <xf numFmtId="0" fontId="23" fillId="2" borderId="9" xfId="0" applyFont="1" applyFill="1" applyBorder="1" applyAlignment="1" applyProtection="1">
      <alignment horizontal="left" vertical="center" indent="1"/>
    </xf>
    <xf numFmtId="0" fontId="20" fillId="2" borderId="8" xfId="0" applyFont="1" applyFill="1" applyBorder="1" applyAlignment="1" applyProtection="1">
      <alignment horizontal="left" vertical="center" indent="1"/>
    </xf>
    <xf numFmtId="0" fontId="20" fillId="2" borderId="0" xfId="0" applyFont="1" applyFill="1" applyBorder="1" applyAlignment="1" applyProtection="1">
      <alignment horizontal="left" vertical="center" indent="1"/>
    </xf>
    <xf numFmtId="0" fontId="20" fillId="2" borderId="9" xfId="0" applyFont="1" applyFill="1" applyBorder="1" applyAlignment="1" applyProtection="1">
      <alignment horizontal="left" vertical="center" indent="1"/>
    </xf>
    <xf numFmtId="0" fontId="20" fillId="2" borderId="10" xfId="0" applyFont="1" applyFill="1" applyBorder="1" applyAlignment="1" applyProtection="1">
      <alignment horizontal="left" vertical="center" indent="1"/>
    </xf>
    <xf numFmtId="0" fontId="20" fillId="2" borderId="11" xfId="0" applyFont="1" applyFill="1" applyBorder="1" applyAlignment="1" applyProtection="1">
      <alignment horizontal="left" vertical="center" indent="1"/>
    </xf>
    <xf numFmtId="0" fontId="20" fillId="2" borderId="12" xfId="0" applyFont="1" applyFill="1" applyBorder="1" applyAlignment="1" applyProtection="1">
      <alignment horizontal="left" vertical="center" indent="1"/>
    </xf>
    <xf numFmtId="1" fontId="11" fillId="0" borderId="16" xfId="0" applyNumberFormat="1" applyFont="1" applyBorder="1" applyAlignment="1" applyProtection="1">
      <alignment horizontal="center" vertical="center"/>
    </xf>
    <xf numFmtId="1" fontId="11" fillId="0" borderId="17" xfId="0" applyNumberFormat="1" applyFont="1" applyBorder="1" applyAlignment="1" applyProtection="1">
      <alignment horizontal="center" vertical="center"/>
    </xf>
    <xf numFmtId="1" fontId="11" fillId="0" borderId="18" xfId="0" applyNumberFormat="1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20" fillId="2" borderId="5" xfId="0" applyFont="1" applyFill="1" applyBorder="1" applyAlignment="1" applyProtection="1">
      <alignment horizontal="left" vertical="center" indent="1"/>
    </xf>
    <xf numFmtId="0" fontId="20" fillId="2" borderId="6" xfId="0" applyFont="1" applyFill="1" applyBorder="1" applyAlignment="1" applyProtection="1">
      <alignment horizontal="left" vertical="center" indent="1"/>
    </xf>
    <xf numFmtId="0" fontId="20" fillId="2" borderId="7" xfId="0" applyFont="1" applyFill="1" applyBorder="1" applyAlignment="1" applyProtection="1">
      <alignment horizontal="left" vertical="center" indent="1"/>
    </xf>
    <xf numFmtId="1" fontId="6" fillId="0" borderId="16" xfId="0" applyNumberFormat="1" applyFont="1" applyBorder="1" applyAlignment="1" applyProtection="1">
      <alignment horizontal="center" vertical="center"/>
    </xf>
    <xf numFmtId="1" fontId="6" fillId="0" borderId="17" xfId="0" applyNumberFormat="1" applyFont="1" applyBorder="1" applyAlignment="1" applyProtection="1">
      <alignment horizontal="center" vertical="center"/>
    </xf>
    <xf numFmtId="1" fontId="6" fillId="0" borderId="18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7365D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312420</xdr:colOff>
      <xdr:row>0</xdr:row>
      <xdr:rowOff>138544</xdr:rowOff>
    </xdr:from>
    <xdr:to>
      <xdr:col>10</xdr:col>
      <xdr:colOff>2285</xdr:colOff>
      <xdr:row>0</xdr:row>
      <xdr:rowOff>742129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7360" y="138544"/>
          <a:ext cx="1442465" cy="6035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175259</xdr:rowOff>
    </xdr:from>
    <xdr:to>
      <xdr:col>6</xdr:col>
      <xdr:colOff>76200</xdr:colOff>
      <xdr:row>0</xdr:row>
      <xdr:rowOff>350386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5259"/>
          <a:ext cx="4869180" cy="1751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950" b="1">
              <a:solidFill>
                <a:srgbClr val="17365D"/>
              </a:solidFill>
              <a:latin typeface="+mn-lt"/>
            </a:rPr>
            <a:t>BECKER SOIL AND</a:t>
          </a:r>
          <a:r>
            <a:rPr lang="en-US" sz="950" b="1" baseline="0">
              <a:solidFill>
                <a:srgbClr val="17365D"/>
              </a:solidFill>
              <a:latin typeface="+mn-lt"/>
            </a:rPr>
            <a:t> </a:t>
          </a:r>
          <a:r>
            <a:rPr lang="en-US" sz="950" b="1">
              <a:solidFill>
                <a:srgbClr val="17365D"/>
              </a:solidFill>
              <a:latin typeface="+mn-lt"/>
            </a:rPr>
            <a:t>WATER CONSERVATION DISTRICT</a:t>
          </a:r>
        </a:p>
      </xdr:txBody>
    </xdr:sp>
    <xdr:clientData/>
  </xdr:twoCellAnchor>
  <xdr:twoCellAnchor>
    <xdr:from>
      <xdr:col>0</xdr:col>
      <xdr:colOff>0</xdr:colOff>
      <xdr:row>0</xdr:row>
      <xdr:rowOff>723898</xdr:rowOff>
    </xdr:from>
    <xdr:to>
      <xdr:col>3</xdr:col>
      <xdr:colOff>914400</xdr:colOff>
      <xdr:row>1</xdr:row>
      <xdr:rowOff>259771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723898"/>
          <a:ext cx="3867150" cy="358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spc="0" baseline="0">
              <a:solidFill>
                <a:srgbClr val="17365D"/>
              </a:solidFill>
              <a:latin typeface="+mn-lt"/>
            </a:rPr>
            <a:t>CALCULATION WORKSHEET</a:t>
          </a:r>
        </a:p>
      </xdr:txBody>
    </xdr:sp>
    <xdr:clientData/>
  </xdr:twoCellAnchor>
  <xdr:twoCellAnchor>
    <xdr:from>
      <xdr:col>2</xdr:col>
      <xdr:colOff>190500</xdr:colOff>
      <xdr:row>1</xdr:row>
      <xdr:rowOff>83820</xdr:rowOff>
    </xdr:from>
    <xdr:to>
      <xdr:col>10</xdr:col>
      <xdr:colOff>0</xdr:colOff>
      <xdr:row>1</xdr:row>
      <xdr:rowOff>83820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491740" y="899160"/>
          <a:ext cx="4495800" cy="0"/>
        </a:xfrm>
        <a:prstGeom prst="line">
          <a:avLst/>
        </a:prstGeom>
        <a:ln w="19050">
          <a:solidFill>
            <a:srgbClr val="17365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147202</xdr:colOff>
      <xdr:row>26</xdr:row>
      <xdr:rowOff>221673</xdr:rowOff>
    </xdr:from>
    <xdr:to>
      <xdr:col>1</xdr:col>
      <xdr:colOff>1061602</xdr:colOff>
      <xdr:row>26</xdr:row>
      <xdr:rowOff>221673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350816" y="8326582"/>
          <a:ext cx="914400" cy="0"/>
        </a:xfrm>
        <a:prstGeom prst="line">
          <a:avLst/>
        </a:prstGeom>
        <a:ln w="19050">
          <a:solidFill>
            <a:srgbClr val="17365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showGridLines="0" tabSelected="1" zoomScaleNormal="100" zoomScalePageLayoutView="110" workbookViewId="0">
      <selection activeCell="G2" sqref="G2"/>
    </sheetView>
  </sheetViews>
  <sheetFormatPr defaultColWidth="9.21875" defaultRowHeight="14.4" x14ac:dyDescent="0.3"/>
  <cols>
    <col min="1" max="2" width="16.77734375" style="7" customWidth="1"/>
    <col min="3" max="3" width="7.5546875" style="7" customWidth="1"/>
    <col min="4" max="4" width="12.77734375" style="8" customWidth="1"/>
    <col min="5" max="5" width="6.44140625" style="8" customWidth="1"/>
    <col min="6" max="6" width="9.5546875" style="7" customWidth="1"/>
    <col min="7" max="7" width="6.44140625" style="7" customWidth="1"/>
    <col min="8" max="8" width="9.5546875" style="7" customWidth="1"/>
    <col min="9" max="9" width="6.44140625" style="7" customWidth="1"/>
    <col min="10" max="10" width="9.5546875" style="7" customWidth="1"/>
    <col min="11" max="11" width="20.77734375" style="7" hidden="1" customWidth="1"/>
    <col min="12" max="12" width="14" style="7" customWidth="1"/>
    <col min="13" max="14" width="9.21875" style="7"/>
    <col min="15" max="15" width="10.77734375" style="7" customWidth="1"/>
    <col min="16" max="16384" width="9.21875" style="7"/>
  </cols>
  <sheetData>
    <row r="1" spans="1:15" s="4" customFormat="1" ht="64.5" customHeight="1" x14ac:dyDescent="1">
      <c r="A1" s="48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3"/>
      <c r="L1" s="3"/>
      <c r="M1" s="3"/>
      <c r="N1" s="3"/>
      <c r="O1" s="3"/>
    </row>
    <row r="2" spans="1:15" ht="28.8" customHeight="1" x14ac:dyDescent="0.3">
      <c r="A2" s="9"/>
      <c r="B2" s="9"/>
      <c r="C2" s="9"/>
      <c r="D2" s="10"/>
      <c r="E2" s="10"/>
      <c r="F2" s="11"/>
      <c r="G2" s="11"/>
      <c r="H2" s="11"/>
      <c r="I2" s="11"/>
      <c r="J2" s="11"/>
      <c r="K2" s="5"/>
      <c r="L2" s="6"/>
    </row>
    <row r="3" spans="1:15" ht="30.75" customHeight="1" x14ac:dyDescent="0.3">
      <c r="A3" s="13" t="s">
        <v>6</v>
      </c>
      <c r="B3" s="62"/>
      <c r="C3" s="62"/>
      <c r="D3" s="62"/>
      <c r="E3" s="62"/>
      <c r="F3" s="62"/>
      <c r="G3" s="14" t="s">
        <v>2</v>
      </c>
      <c r="H3" s="56"/>
      <c r="I3" s="56"/>
      <c r="J3" s="57"/>
    </row>
    <row r="4" spans="1:15" ht="7.35" customHeigh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5" ht="18" customHeight="1" x14ac:dyDescent="0.3">
      <c r="A5" s="40" t="s">
        <v>29</v>
      </c>
      <c r="B5" s="40"/>
      <c r="C5" s="40"/>
      <c r="D5" s="40"/>
      <c r="E5" s="40"/>
      <c r="F5" s="40"/>
      <c r="G5" s="40"/>
      <c r="H5" s="40"/>
      <c r="I5" s="40"/>
      <c r="J5" s="40"/>
      <c r="K5" s="7">
        <v>4</v>
      </c>
    </row>
    <row r="6" spans="1:15" ht="29.25" customHeight="1" x14ac:dyDescent="0.3">
      <c r="A6" s="41" t="s">
        <v>37</v>
      </c>
      <c r="B6" s="41"/>
      <c r="C6" s="41"/>
      <c r="D6" s="42"/>
      <c r="E6" s="42"/>
      <c r="F6" s="42"/>
      <c r="G6" s="42"/>
      <c r="H6" s="42"/>
      <c r="I6" s="42"/>
      <c r="J6" s="42"/>
      <c r="K6" s="7">
        <v>2</v>
      </c>
    </row>
    <row r="7" spans="1:15" ht="7.35" customHeigh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7">
        <v>1.5</v>
      </c>
    </row>
    <row r="8" spans="1:15" ht="61.5" customHeight="1" x14ac:dyDescent="0.3">
      <c r="A8" s="50" t="s">
        <v>35</v>
      </c>
      <c r="B8" s="51"/>
      <c r="C8" s="51"/>
      <c r="D8" s="51"/>
      <c r="E8" s="52"/>
      <c r="F8" s="15" t="s">
        <v>9</v>
      </c>
      <c r="G8" s="16" t="s">
        <v>0</v>
      </c>
      <c r="H8" s="35" t="s">
        <v>23</v>
      </c>
      <c r="I8" s="17" t="s">
        <v>7</v>
      </c>
      <c r="J8" s="15" t="s">
        <v>10</v>
      </c>
      <c r="K8" s="7">
        <v>1</v>
      </c>
    </row>
    <row r="9" spans="1:15" ht="24.6" customHeight="1" x14ac:dyDescent="0.3">
      <c r="A9" s="63" t="s">
        <v>31</v>
      </c>
      <c r="B9" s="64"/>
      <c r="C9" s="64"/>
      <c r="D9" s="64"/>
      <c r="E9" s="65"/>
      <c r="F9" s="33">
        <v>600</v>
      </c>
      <c r="G9" s="31" t="s">
        <v>1</v>
      </c>
      <c r="H9" s="31">
        <v>0.1</v>
      </c>
      <c r="I9" s="58">
        <f>F9*H9</f>
        <v>60</v>
      </c>
      <c r="J9" s="59"/>
      <c r="K9" s="7">
        <v>0.5</v>
      </c>
    </row>
    <row r="10" spans="1:15" ht="24.6" customHeight="1" x14ac:dyDescent="0.3">
      <c r="A10" s="36"/>
      <c r="B10" s="37"/>
      <c r="C10" s="37"/>
      <c r="D10" s="37"/>
      <c r="E10" s="38"/>
      <c r="F10" s="2"/>
      <c r="G10" s="1" t="s">
        <v>1</v>
      </c>
      <c r="H10" s="31"/>
      <c r="I10" s="60" t="str">
        <f>IF(F10,F10*H10,"")</f>
        <v/>
      </c>
      <c r="J10" s="61"/>
    </row>
    <row r="11" spans="1:15" ht="24.6" customHeight="1" x14ac:dyDescent="0.3">
      <c r="A11" s="36"/>
      <c r="B11" s="37"/>
      <c r="C11" s="37"/>
      <c r="D11" s="37"/>
      <c r="E11" s="38"/>
      <c r="F11" s="2"/>
      <c r="G11" s="1" t="s">
        <v>1</v>
      </c>
      <c r="H11" s="31"/>
      <c r="I11" s="60" t="str">
        <f t="shared" ref="I11:I15" si="0">IF(F11,F11*H11,"")</f>
        <v/>
      </c>
      <c r="J11" s="61"/>
    </row>
    <row r="12" spans="1:15" ht="24.6" customHeight="1" x14ac:dyDescent="0.3">
      <c r="A12" s="36"/>
      <c r="B12" s="37"/>
      <c r="C12" s="37"/>
      <c r="D12" s="37"/>
      <c r="E12" s="38"/>
      <c r="F12" s="2"/>
      <c r="G12" s="1" t="s">
        <v>1</v>
      </c>
      <c r="H12" s="31"/>
      <c r="I12" s="60" t="str">
        <f t="shared" si="0"/>
        <v/>
      </c>
      <c r="J12" s="61"/>
    </row>
    <row r="13" spans="1:15" ht="24.6" customHeight="1" x14ac:dyDescent="0.3">
      <c r="A13" s="36"/>
      <c r="B13" s="37"/>
      <c r="C13" s="37"/>
      <c r="D13" s="37"/>
      <c r="E13" s="38"/>
      <c r="F13" s="2"/>
      <c r="G13" s="1" t="s">
        <v>1</v>
      </c>
      <c r="H13" s="31"/>
      <c r="I13" s="60" t="str">
        <f t="shared" si="0"/>
        <v/>
      </c>
      <c r="J13" s="61"/>
    </row>
    <row r="14" spans="1:15" ht="24.6" customHeight="1" x14ac:dyDescent="0.3">
      <c r="A14" s="36"/>
      <c r="B14" s="37"/>
      <c r="C14" s="37"/>
      <c r="D14" s="37"/>
      <c r="E14" s="38"/>
      <c r="F14" s="2"/>
      <c r="G14" s="1" t="s">
        <v>1</v>
      </c>
      <c r="H14" s="31"/>
      <c r="I14" s="60" t="str">
        <f t="shared" si="0"/>
        <v/>
      </c>
      <c r="J14" s="61"/>
    </row>
    <row r="15" spans="1:15" ht="24.6" customHeight="1" thickBot="1" x14ac:dyDescent="0.35">
      <c r="A15" s="36"/>
      <c r="B15" s="37"/>
      <c r="C15" s="37"/>
      <c r="D15" s="37"/>
      <c r="E15" s="38"/>
      <c r="F15" s="2"/>
      <c r="G15" s="1" t="s">
        <v>1</v>
      </c>
      <c r="H15" s="31"/>
      <c r="I15" s="43" t="str">
        <f t="shared" si="0"/>
        <v/>
      </c>
      <c r="J15" s="44"/>
    </row>
    <row r="16" spans="1:15" ht="25.35" customHeight="1" thickBot="1" x14ac:dyDescent="0.35">
      <c r="A16" s="12"/>
      <c r="B16" s="12"/>
      <c r="C16" s="12"/>
      <c r="D16" s="12"/>
      <c r="E16" s="12"/>
      <c r="F16" s="12"/>
      <c r="G16" s="12"/>
      <c r="H16" s="18" t="s">
        <v>8</v>
      </c>
      <c r="I16" s="47" t="str">
        <f>IF(ISNUMBER(I10),SUM(I10:J15),"")</f>
        <v/>
      </c>
      <c r="J16" s="47"/>
    </row>
    <row r="17" spans="1:10" ht="7.35" customHeight="1" x14ac:dyDescent="0.3">
      <c r="A17" s="12"/>
      <c r="B17" s="12"/>
      <c r="C17" s="12"/>
      <c r="D17" s="12"/>
      <c r="E17" s="12"/>
      <c r="F17" s="12"/>
      <c r="G17" s="12"/>
      <c r="H17" s="19"/>
      <c r="I17" s="20"/>
      <c r="J17" s="20"/>
    </row>
    <row r="18" spans="1:10" ht="54" customHeight="1" thickBot="1" x14ac:dyDescent="0.35">
      <c r="A18" s="45" t="s">
        <v>32</v>
      </c>
      <c r="B18" s="46"/>
      <c r="C18" s="12"/>
      <c r="D18" s="15" t="s">
        <v>16</v>
      </c>
      <c r="E18" s="16" t="s">
        <v>0</v>
      </c>
      <c r="F18" s="21" t="s">
        <v>25</v>
      </c>
      <c r="G18" s="22" t="s">
        <v>7</v>
      </c>
      <c r="H18" s="39" t="s">
        <v>26</v>
      </c>
      <c r="I18" s="39"/>
      <c r="J18" s="39"/>
    </row>
    <row r="19" spans="1:10" ht="23.85" customHeight="1" thickBot="1" x14ac:dyDescent="0.35">
      <c r="A19" s="23" t="s">
        <v>12</v>
      </c>
      <c r="B19" s="23" t="s">
        <v>13</v>
      </c>
      <c r="C19" s="12" t="s">
        <v>15</v>
      </c>
      <c r="D19" s="31">
        <f>I9</f>
        <v>60</v>
      </c>
      <c r="E19" s="30" t="s">
        <v>1</v>
      </c>
      <c r="F19" s="32">
        <v>2</v>
      </c>
      <c r="G19" s="53">
        <f>D19*F19</f>
        <v>120</v>
      </c>
      <c r="H19" s="54"/>
      <c r="I19" s="54"/>
      <c r="J19" s="55"/>
    </row>
    <row r="20" spans="1:10" ht="24.6" customHeight="1" thickBot="1" x14ac:dyDescent="0.35">
      <c r="A20" s="23" t="s">
        <v>11</v>
      </c>
      <c r="B20" s="23" t="s">
        <v>14</v>
      </c>
      <c r="C20" s="12"/>
      <c r="D20" s="1" t="str">
        <f>IF(ISNUMBER(I16),I16,"")</f>
        <v/>
      </c>
      <c r="E20" s="1" t="s">
        <v>1</v>
      </c>
      <c r="F20" s="34"/>
      <c r="G20" s="76" t="str">
        <f>IF(ISNUMBER(D20),D20*F20,"")</f>
        <v/>
      </c>
      <c r="H20" s="77"/>
      <c r="I20" s="77"/>
      <c r="J20" s="78"/>
    </row>
    <row r="21" spans="1:10" ht="24.6" customHeight="1" thickBot="1" x14ac:dyDescent="0.35">
      <c r="A21" s="66" t="s">
        <v>24</v>
      </c>
      <c r="B21" s="66"/>
      <c r="C21" s="12"/>
      <c r="D21" s="24"/>
      <c r="E21" s="25"/>
      <c r="F21" s="18" t="s">
        <v>8</v>
      </c>
      <c r="G21" s="85" t="str">
        <f>G20</f>
        <v/>
      </c>
      <c r="H21" s="86"/>
      <c r="I21" s="86"/>
      <c r="J21" s="87"/>
    </row>
    <row r="22" spans="1:10" ht="7.35" customHeight="1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8" customHeigh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18" customHeight="1" x14ac:dyDescent="0.3">
      <c r="A24" s="46" t="s">
        <v>17</v>
      </c>
      <c r="B24" s="46"/>
      <c r="C24" s="12"/>
      <c r="D24" s="46" t="s">
        <v>34</v>
      </c>
      <c r="E24" s="46"/>
      <c r="F24" s="46"/>
      <c r="G24" s="46"/>
      <c r="H24" s="46"/>
      <c r="I24" s="46"/>
      <c r="J24" s="46"/>
    </row>
    <row r="25" spans="1:10" ht="18" customHeight="1" x14ac:dyDescent="0.3">
      <c r="A25" s="46"/>
      <c r="B25" s="46"/>
      <c r="C25" s="12"/>
      <c r="D25" s="46"/>
      <c r="E25" s="46"/>
      <c r="F25" s="46"/>
      <c r="G25" s="46"/>
      <c r="H25" s="46"/>
      <c r="I25" s="46"/>
      <c r="J25" s="46"/>
    </row>
    <row r="26" spans="1:10" ht="24.6" customHeight="1" x14ac:dyDescent="0.3">
      <c r="A26" s="26" t="s">
        <v>5</v>
      </c>
      <c r="B26" s="26" t="s">
        <v>3</v>
      </c>
      <c r="C26" s="12"/>
      <c r="D26" s="82" t="s">
        <v>30</v>
      </c>
      <c r="E26" s="83"/>
      <c r="F26" s="83"/>
      <c r="G26" s="83"/>
      <c r="H26" s="83"/>
      <c r="I26" s="83"/>
      <c r="J26" s="84"/>
    </row>
    <row r="27" spans="1:10" ht="18" customHeight="1" x14ac:dyDescent="0.3">
      <c r="A27" s="79" t="s">
        <v>4</v>
      </c>
      <c r="B27" s="27" t="s">
        <v>19</v>
      </c>
      <c r="C27" s="12"/>
      <c r="D27" s="70" t="s">
        <v>36</v>
      </c>
      <c r="E27" s="71"/>
      <c r="F27" s="71"/>
      <c r="G27" s="71"/>
      <c r="H27" s="71"/>
      <c r="I27" s="71"/>
      <c r="J27" s="72"/>
    </row>
    <row r="28" spans="1:10" ht="18" customHeight="1" x14ac:dyDescent="0.3">
      <c r="A28" s="80"/>
      <c r="B28" s="27">
        <v>2</v>
      </c>
      <c r="C28" s="12"/>
      <c r="D28" s="67" t="s">
        <v>22</v>
      </c>
      <c r="E28" s="68"/>
      <c r="F28" s="68"/>
      <c r="G28" s="68"/>
      <c r="H28" s="68"/>
      <c r="I28" s="68"/>
      <c r="J28" s="69"/>
    </row>
    <row r="29" spans="1:10" ht="18" customHeight="1" x14ac:dyDescent="0.3">
      <c r="A29" s="81" t="s">
        <v>18</v>
      </c>
      <c r="B29" s="28" t="s">
        <v>20</v>
      </c>
      <c r="C29" s="12"/>
      <c r="D29" s="70" t="s">
        <v>27</v>
      </c>
      <c r="E29" s="71"/>
      <c r="F29" s="71"/>
      <c r="G29" s="71"/>
      <c r="H29" s="71"/>
      <c r="I29" s="71"/>
      <c r="J29" s="72"/>
    </row>
    <row r="30" spans="1:10" ht="14.25" customHeight="1" x14ac:dyDescent="0.3">
      <c r="A30" s="80"/>
      <c r="B30" s="29" t="s">
        <v>21</v>
      </c>
      <c r="C30" s="12"/>
      <c r="D30" s="73" t="s">
        <v>28</v>
      </c>
      <c r="E30" s="74"/>
      <c r="F30" s="74"/>
      <c r="G30" s="74"/>
      <c r="H30" s="74"/>
      <c r="I30" s="74"/>
      <c r="J30" s="75"/>
    </row>
    <row r="31" spans="1:10" ht="36" customHeight="1" x14ac:dyDescent="0.3">
      <c r="D31" s="7"/>
      <c r="E31" s="7"/>
    </row>
    <row r="32" spans="1:10" ht="36" customHeight="1" x14ac:dyDescent="0.3">
      <c r="D32" s="7"/>
      <c r="E32" s="7"/>
    </row>
    <row r="33" s="7" customFormat="1" ht="36" customHeight="1" x14ac:dyDescent="0.3"/>
    <row r="34" s="7" customFormat="1" ht="36" customHeight="1" x14ac:dyDescent="0.3"/>
    <row r="35" s="7" customFormat="1" ht="36" customHeight="1" x14ac:dyDescent="0.3"/>
    <row r="36" s="7" customFormat="1" ht="36" customHeight="1" x14ac:dyDescent="0.3"/>
    <row r="37" s="7" customFormat="1" ht="36" customHeight="1" x14ac:dyDescent="0.3"/>
    <row r="38" s="7" customFormat="1" ht="36" customHeight="1" x14ac:dyDescent="0.3"/>
    <row r="39" s="7" customFormat="1" ht="36" customHeight="1" x14ac:dyDescent="0.3"/>
    <row r="40" s="7" customFormat="1" x14ac:dyDescent="0.3"/>
    <row r="41" s="7" customFormat="1" x14ac:dyDescent="0.3"/>
    <row r="42" s="7" customFormat="1" x14ac:dyDescent="0.3"/>
    <row r="43" s="7" customFormat="1" x14ac:dyDescent="0.3"/>
    <row r="44" s="7" customFormat="1" x14ac:dyDescent="0.3"/>
    <row r="45" s="7" customFormat="1" x14ac:dyDescent="0.3"/>
    <row r="46" s="7" customFormat="1" x14ac:dyDescent="0.3"/>
    <row r="47" s="7" customFormat="1" x14ac:dyDescent="0.3"/>
    <row r="48" s="7" customFormat="1" x14ac:dyDescent="0.3"/>
    <row r="49" s="7" customFormat="1" x14ac:dyDescent="0.3"/>
    <row r="50" s="7" customFormat="1" x14ac:dyDescent="0.3"/>
    <row r="51" s="7" customFormat="1" x14ac:dyDescent="0.3"/>
    <row r="52" s="7" customFormat="1" x14ac:dyDescent="0.3"/>
    <row r="53" s="7" customFormat="1" x14ac:dyDescent="0.3"/>
    <row r="54" s="7" customFormat="1" x14ac:dyDescent="0.3"/>
    <row r="55" s="7" customFormat="1" x14ac:dyDescent="0.3"/>
    <row r="56" s="7" customFormat="1" x14ac:dyDescent="0.3"/>
    <row r="57" s="7" customFormat="1" x14ac:dyDescent="0.3"/>
    <row r="58" s="7" customFormat="1" x14ac:dyDescent="0.3"/>
    <row r="59" s="7" customFormat="1" x14ac:dyDescent="0.3"/>
    <row r="60" s="7" customFormat="1" x14ac:dyDescent="0.3"/>
    <row r="61" s="7" customFormat="1" x14ac:dyDescent="0.3"/>
    <row r="62" s="7" customFormat="1" x14ac:dyDescent="0.3"/>
    <row r="63" s="7" customFormat="1" x14ac:dyDescent="0.3"/>
    <row r="64" s="7" customFormat="1" x14ac:dyDescent="0.3"/>
    <row r="65" s="7" customFormat="1" x14ac:dyDescent="0.3"/>
    <row r="66" s="7" customFormat="1" x14ac:dyDescent="0.3"/>
    <row r="67" s="7" customFormat="1" x14ac:dyDescent="0.3"/>
    <row r="68" s="7" customFormat="1" x14ac:dyDescent="0.3"/>
    <row r="69" s="7" customFormat="1" x14ac:dyDescent="0.3"/>
    <row r="70" s="7" customFormat="1" x14ac:dyDescent="0.3"/>
    <row r="71" s="7" customFormat="1" x14ac:dyDescent="0.3"/>
    <row r="72" s="7" customFormat="1" x14ac:dyDescent="0.3"/>
    <row r="73" s="7" customFormat="1" x14ac:dyDescent="0.3"/>
    <row r="74" s="7" customFormat="1" x14ac:dyDescent="0.3"/>
    <row r="75" s="7" customFormat="1" x14ac:dyDescent="0.3"/>
    <row r="76" s="7" customFormat="1" x14ac:dyDescent="0.3"/>
    <row r="77" s="7" customFormat="1" x14ac:dyDescent="0.3"/>
    <row r="78" s="7" customFormat="1" x14ac:dyDescent="0.3"/>
    <row r="79" s="7" customFormat="1" x14ac:dyDescent="0.3"/>
    <row r="80" s="7" customFormat="1" x14ac:dyDescent="0.3"/>
    <row r="81" s="7" customFormat="1" x14ac:dyDescent="0.3"/>
    <row r="82" s="7" customFormat="1" x14ac:dyDescent="0.3"/>
    <row r="83" s="7" customFormat="1" x14ac:dyDescent="0.3"/>
    <row r="84" s="7" customFormat="1" x14ac:dyDescent="0.3"/>
    <row r="85" s="7" customFormat="1" x14ac:dyDescent="0.3"/>
    <row r="86" s="7" customFormat="1" x14ac:dyDescent="0.3"/>
    <row r="87" s="7" customFormat="1" x14ac:dyDescent="0.3"/>
    <row r="88" s="7" customFormat="1" x14ac:dyDescent="0.3"/>
    <row r="89" s="7" customFormat="1" x14ac:dyDescent="0.3"/>
    <row r="90" s="7" customFormat="1" x14ac:dyDescent="0.3"/>
    <row r="91" s="7" customFormat="1" x14ac:dyDescent="0.3"/>
    <row r="92" s="7" customFormat="1" x14ac:dyDescent="0.3"/>
    <row r="93" s="7" customFormat="1" x14ac:dyDescent="0.3"/>
    <row r="94" s="7" customFormat="1" x14ac:dyDescent="0.3"/>
    <row r="95" s="7" customFormat="1" x14ac:dyDescent="0.3"/>
    <row r="96" s="7" customFormat="1" x14ac:dyDescent="0.3"/>
    <row r="97" s="7" customFormat="1" x14ac:dyDescent="0.3"/>
    <row r="98" s="7" customFormat="1" x14ac:dyDescent="0.3"/>
    <row r="99" s="7" customFormat="1" x14ac:dyDescent="0.3"/>
    <row r="100" s="7" customFormat="1" x14ac:dyDescent="0.3"/>
    <row r="101" s="7" customFormat="1" x14ac:dyDescent="0.3"/>
    <row r="102" s="7" customFormat="1" x14ac:dyDescent="0.3"/>
    <row r="103" s="7" customFormat="1" x14ac:dyDescent="0.3"/>
    <row r="104" s="7" customFormat="1" x14ac:dyDescent="0.3"/>
    <row r="105" s="7" customFormat="1" x14ac:dyDescent="0.3"/>
    <row r="106" s="7" customFormat="1" x14ac:dyDescent="0.3"/>
    <row r="107" s="7" customFormat="1" x14ac:dyDescent="0.3"/>
    <row r="108" s="7" customFormat="1" x14ac:dyDescent="0.3"/>
    <row r="109" s="7" customFormat="1" x14ac:dyDescent="0.3"/>
    <row r="110" s="7" customFormat="1" x14ac:dyDescent="0.3"/>
    <row r="111" s="7" customFormat="1" x14ac:dyDescent="0.3"/>
    <row r="112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  <row r="117" s="7" customFormat="1" x14ac:dyDescent="0.3"/>
    <row r="118" s="7" customFormat="1" x14ac:dyDescent="0.3"/>
    <row r="119" s="7" customFormat="1" x14ac:dyDescent="0.3"/>
    <row r="120" s="7" customFormat="1" x14ac:dyDescent="0.3"/>
    <row r="121" s="7" customFormat="1" x14ac:dyDescent="0.3"/>
    <row r="122" s="7" customFormat="1" x14ac:dyDescent="0.3"/>
  </sheetData>
  <sheetProtection algorithmName="SHA-512" hashValue="oZ4wLhZuJwnv+VAukKMG/JFQyjA+dhEXA6vJwhZrurl3X0IJ3mF/+OAbd5L8oAA/qp2xcUHV8SFSHiMTceT4/w==" saltValue="fI2kLZAyxrAYlVi6qRV2ug==" spinCount="100000" sheet="1" objects="1" scenarios="1"/>
  <mergeCells count="36">
    <mergeCell ref="A21:B21"/>
    <mergeCell ref="D28:J28"/>
    <mergeCell ref="D29:J29"/>
    <mergeCell ref="D30:J30"/>
    <mergeCell ref="G20:J20"/>
    <mergeCell ref="A27:A28"/>
    <mergeCell ref="A29:A30"/>
    <mergeCell ref="A24:B25"/>
    <mergeCell ref="D24:J25"/>
    <mergeCell ref="D26:J26"/>
    <mergeCell ref="D27:J27"/>
    <mergeCell ref="G21:J21"/>
    <mergeCell ref="A1:J1"/>
    <mergeCell ref="A8:E8"/>
    <mergeCell ref="G19:J19"/>
    <mergeCell ref="H3:J3"/>
    <mergeCell ref="I9:J9"/>
    <mergeCell ref="I10:J10"/>
    <mergeCell ref="I11:J11"/>
    <mergeCell ref="I12:J12"/>
    <mergeCell ref="B3:F3"/>
    <mergeCell ref="A14:E14"/>
    <mergeCell ref="A15:E15"/>
    <mergeCell ref="A9:E9"/>
    <mergeCell ref="A10:E10"/>
    <mergeCell ref="A11:E11"/>
    <mergeCell ref="I13:J13"/>
    <mergeCell ref="I14:J14"/>
    <mergeCell ref="A12:E12"/>
    <mergeCell ref="A13:E13"/>
    <mergeCell ref="H18:J18"/>
    <mergeCell ref="A5:J5"/>
    <mergeCell ref="A6:J6"/>
    <mergeCell ref="I15:J15"/>
    <mergeCell ref="A18:B18"/>
    <mergeCell ref="I16:J16"/>
  </mergeCells>
  <dataValidations count="1">
    <dataValidation type="list" allowBlank="1" showInputMessage="1" showErrorMessage="1" promptTitle="Select Depth Factor" prompt="Select Depth Factor" sqref="F20" xr:uid="{00000000-0002-0000-0000-000000000000}">
      <formula1>$K$5:$K$9</formula1>
    </dataValidation>
  </dataValidations>
  <pageMargins left="0.25" right="0.25" top="0.25" bottom="0.2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Stormwater</vt:lpstr>
      <vt:lpstr>Stormwater!Print_Area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 J. Watland</dc:creator>
  <cp:lastModifiedBy>Claire S. Olson</cp:lastModifiedBy>
  <cp:lastPrinted>2021-04-13T17:35:44Z</cp:lastPrinted>
  <dcterms:created xsi:type="dcterms:W3CDTF">2014-04-02T14:53:01Z</dcterms:created>
  <dcterms:modified xsi:type="dcterms:W3CDTF">2021-04-13T17:37:04Z</dcterms:modified>
</cp:coreProperties>
</file>